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9975"/>
  </bookViews>
  <sheets>
    <sheet name="ינואר" sheetId="1" r:id="rId1"/>
    <sheet name="פברואר" sheetId="2" r:id="rId2"/>
    <sheet name="מרץ" sheetId="3" r:id="rId3"/>
    <sheet name="אפריל" sheetId="4" r:id="rId4"/>
    <sheet name="מאי" sheetId="5" r:id="rId5"/>
    <sheet name="יוני" sheetId="6" r:id="rId6"/>
    <sheet name="יולי" sheetId="7" r:id="rId7"/>
    <sheet name="אוגוסט" sheetId="8" r:id="rId8"/>
    <sheet name="ספטמבר" sheetId="9" r:id="rId9"/>
    <sheet name="אוקטובר" sheetId="10" r:id="rId10"/>
    <sheet name="נובמבר" sheetId="11" r:id="rId11"/>
    <sheet name="דצמבר" sheetId="12" r:id="rId12"/>
    <sheet name="מקרא" sheetId="13" r:id="rId13"/>
  </sheets>
  <definedNames>
    <definedName name="_xlnm._FilterDatabase" localSheetId="7" hidden="1">אוגוסט!$A$10:$M$10</definedName>
    <definedName name="_xlnm._FilterDatabase" localSheetId="9" hidden="1">אוקטובר!$A$10:$M$10</definedName>
    <definedName name="_xlnm._FilterDatabase" localSheetId="3" hidden="1">אפריל!$A$10:$M$10</definedName>
    <definedName name="_xlnm._FilterDatabase" localSheetId="11" hidden="1">דצמבר!$A$10:$M$10</definedName>
    <definedName name="_xlnm._FilterDatabase" localSheetId="6" hidden="1">יולי!$A$10:$M$10</definedName>
    <definedName name="_xlnm._FilterDatabase" localSheetId="5" hidden="1">יוני!$A$10:$M$10</definedName>
    <definedName name="_xlnm._FilterDatabase" localSheetId="0" hidden="1">ינואר!$A$10:$V$10</definedName>
    <definedName name="_xlnm._FilterDatabase" localSheetId="4" hidden="1">מאי!$A$10:$M$10</definedName>
    <definedName name="_xlnm._FilterDatabase" localSheetId="2" hidden="1">מרץ!$A$10:$M$10</definedName>
    <definedName name="_xlnm._FilterDatabase" localSheetId="10" hidden="1">נובמבר!$A$10:$M$10</definedName>
    <definedName name="_xlnm._FilterDatabase" localSheetId="8" hidden="1">ספטמבר!$A$10:$M$10</definedName>
    <definedName name="_xlnm._FilterDatabase" localSheetId="1" hidden="1">פברואר!$A$10:$M$10</definedName>
    <definedName name="מועמדים_שהגיעו_לראיון">מקרא!$C$6:$C$7</definedName>
    <definedName name="סוכם_עם_המועמד">מקרא!$A$6:$A$11</definedName>
    <definedName name="סיבת_סירוב_מועמד">מקרא!$B$6:$B$10</definedName>
  </definedNames>
  <calcPr calcId="145621"/>
</workbook>
</file>

<file path=xl/calcChain.xml><?xml version="1.0" encoding="utf-8"?>
<calcChain xmlns="http://schemas.openxmlformats.org/spreadsheetml/2006/main">
  <c r="F49" i="12" l="1"/>
  <c r="F46" i="12"/>
  <c r="F53" i="12" s="1"/>
  <c r="F45" i="12"/>
  <c r="F52" i="12" s="1"/>
  <c r="F44" i="12"/>
  <c r="F51" i="12" s="1"/>
  <c r="F43" i="12"/>
  <c r="F50" i="12" s="1"/>
  <c r="F42" i="12"/>
  <c r="D42" i="12"/>
  <c r="J41" i="12"/>
  <c r="B41" i="12" s="1"/>
  <c r="H41" i="12"/>
  <c r="F41" i="12"/>
  <c r="D41" i="12"/>
  <c r="B42" i="12" s="1"/>
  <c r="F49" i="11"/>
  <c r="F46" i="11"/>
  <c r="F53" i="11" s="1"/>
  <c r="F45" i="11"/>
  <c r="F52" i="11" s="1"/>
  <c r="F44" i="11"/>
  <c r="F51" i="11" s="1"/>
  <c r="F43" i="11"/>
  <c r="F50" i="11" s="1"/>
  <c r="F42" i="11"/>
  <c r="D42" i="11"/>
  <c r="J41" i="11"/>
  <c r="B41" i="11" s="1"/>
  <c r="H41" i="11"/>
  <c r="F41" i="11"/>
  <c r="D41" i="11"/>
  <c r="F49" i="10"/>
  <c r="F46" i="10"/>
  <c r="F53" i="10" s="1"/>
  <c r="F45" i="10"/>
  <c r="F52" i="10" s="1"/>
  <c r="F44" i="10"/>
  <c r="F51" i="10" s="1"/>
  <c r="F43" i="10"/>
  <c r="F50" i="10" s="1"/>
  <c r="F42" i="10"/>
  <c r="D42" i="10"/>
  <c r="J41" i="10"/>
  <c r="H41" i="10"/>
  <c r="F41" i="10"/>
  <c r="D41" i="10"/>
  <c r="B51" i="10" s="1"/>
  <c r="B41" i="10"/>
  <c r="B49" i="10" s="1"/>
  <c r="F49" i="9"/>
  <c r="F46" i="9"/>
  <c r="F53" i="9" s="1"/>
  <c r="F45" i="9"/>
  <c r="F52" i="9" s="1"/>
  <c r="F44" i="9"/>
  <c r="F51" i="9" s="1"/>
  <c r="F43" i="9"/>
  <c r="F50" i="9" s="1"/>
  <c r="F42" i="9"/>
  <c r="D42" i="9"/>
  <c r="J41" i="9"/>
  <c r="B41" i="9" s="1"/>
  <c r="H41" i="9"/>
  <c r="F41" i="9"/>
  <c r="D41" i="9"/>
  <c r="B42" i="9" s="1"/>
  <c r="B51" i="8"/>
  <c r="F50" i="8"/>
  <c r="F46" i="8"/>
  <c r="F53" i="8" s="1"/>
  <c r="F45" i="8"/>
  <c r="F52" i="8" s="1"/>
  <c r="F44" i="8"/>
  <c r="F51" i="8" s="1"/>
  <c r="F43" i="8"/>
  <c r="F42" i="8"/>
  <c r="F49" i="8" s="1"/>
  <c r="D42" i="8"/>
  <c r="J41" i="8"/>
  <c r="H41" i="8"/>
  <c r="B41" i="8" s="1"/>
  <c r="B49" i="8" s="1"/>
  <c r="F41" i="8"/>
  <c r="D41" i="8"/>
  <c r="F49" i="7"/>
  <c r="F46" i="7"/>
  <c r="F53" i="7" s="1"/>
  <c r="F45" i="7"/>
  <c r="F52" i="7" s="1"/>
  <c r="F44" i="7"/>
  <c r="F51" i="7" s="1"/>
  <c r="F43" i="7"/>
  <c r="F50" i="7" s="1"/>
  <c r="F42" i="7"/>
  <c r="D42" i="7"/>
  <c r="J41" i="7"/>
  <c r="B41" i="7" s="1"/>
  <c r="H41" i="7"/>
  <c r="F41" i="7"/>
  <c r="D41" i="7"/>
  <c r="B42" i="7" s="1"/>
  <c r="B51" i="6"/>
  <c r="F46" i="6"/>
  <c r="F53" i="6" s="1"/>
  <c r="F45" i="6"/>
  <c r="F52" i="6" s="1"/>
  <c r="F44" i="6"/>
  <c r="F51" i="6" s="1"/>
  <c r="F43" i="6"/>
  <c r="F50" i="6" s="1"/>
  <c r="F42" i="6"/>
  <c r="F49" i="6" s="1"/>
  <c r="D42" i="6"/>
  <c r="J41" i="6"/>
  <c r="H41" i="6"/>
  <c r="B41" i="6" s="1"/>
  <c r="B49" i="6" s="1"/>
  <c r="F41" i="6"/>
  <c r="D41" i="6"/>
  <c r="F49" i="5"/>
  <c r="F46" i="5"/>
  <c r="F53" i="5" s="1"/>
  <c r="F45" i="5"/>
  <c r="F52" i="5" s="1"/>
  <c r="F44" i="5"/>
  <c r="F51" i="5" s="1"/>
  <c r="F43" i="5"/>
  <c r="F50" i="5" s="1"/>
  <c r="F42" i="5"/>
  <c r="D42" i="5"/>
  <c r="J41" i="5"/>
  <c r="B41" i="5" s="1"/>
  <c r="H41" i="5"/>
  <c r="F41" i="5"/>
  <c r="D41" i="5"/>
  <c r="B51" i="4"/>
  <c r="F46" i="4"/>
  <c r="F53" i="4" s="1"/>
  <c r="F45" i="4"/>
  <c r="F52" i="4" s="1"/>
  <c r="F44" i="4"/>
  <c r="F51" i="4" s="1"/>
  <c r="F43" i="4"/>
  <c r="F50" i="4" s="1"/>
  <c r="F42" i="4"/>
  <c r="D42" i="4"/>
  <c r="J41" i="4"/>
  <c r="H41" i="4"/>
  <c r="F41" i="4"/>
  <c r="F49" i="4" s="1"/>
  <c r="D41" i="4"/>
  <c r="B41" i="4"/>
  <c r="B49" i="4" s="1"/>
  <c r="F49" i="3"/>
  <c r="F46" i="3"/>
  <c r="F53" i="3" s="1"/>
  <c r="F45" i="3"/>
  <c r="F52" i="3" s="1"/>
  <c r="F44" i="3"/>
  <c r="F51" i="3" s="1"/>
  <c r="F43" i="3"/>
  <c r="F50" i="3" s="1"/>
  <c r="F42" i="3"/>
  <c r="D42" i="3"/>
  <c r="J41" i="3"/>
  <c r="H41" i="3"/>
  <c r="F41" i="3"/>
  <c r="D41" i="3"/>
  <c r="B51" i="3" s="1"/>
  <c r="B41" i="3"/>
  <c r="F46" i="2"/>
  <c r="F53" i="2" s="1"/>
  <c r="F45" i="2"/>
  <c r="F52" i="2" s="1"/>
  <c r="F44" i="2"/>
  <c r="F51" i="2" s="1"/>
  <c r="F43" i="2"/>
  <c r="F50" i="2" s="1"/>
  <c r="F42" i="2"/>
  <c r="F49" i="2" s="1"/>
  <c r="D42" i="2"/>
  <c r="B51" i="2" s="1"/>
  <c r="J41" i="2"/>
  <c r="H41" i="2"/>
  <c r="F41" i="2"/>
  <c r="B41" i="2" s="1"/>
  <c r="B49" i="2" s="1"/>
  <c r="D41" i="2"/>
  <c r="B42" i="2" s="1"/>
  <c r="B50" i="2" s="1"/>
  <c r="D42" i="1"/>
  <c r="B51" i="1" s="1"/>
  <c r="F50" i="1"/>
  <c r="F51" i="1"/>
  <c r="F52" i="1"/>
  <c r="F53" i="1"/>
  <c r="F49" i="1"/>
  <c r="B50" i="1"/>
  <c r="B49" i="1"/>
  <c r="F46" i="1"/>
  <c r="F45" i="1"/>
  <c r="F44" i="1"/>
  <c r="F43" i="1"/>
  <c r="F42" i="1"/>
  <c r="B42" i="1"/>
  <c r="B41" i="1"/>
  <c r="J41" i="1"/>
  <c r="H41" i="1"/>
  <c r="F41" i="1"/>
  <c r="D41" i="1"/>
  <c r="B50" i="12" l="1"/>
  <c r="B49" i="12"/>
  <c r="B51" i="12"/>
  <c r="B50" i="11"/>
  <c r="B49" i="11"/>
  <c r="B51" i="11"/>
  <c r="B42" i="11"/>
  <c r="B42" i="10"/>
  <c r="B50" i="10" s="1"/>
  <c r="B49" i="9"/>
  <c r="B51" i="9"/>
  <c r="B50" i="9"/>
  <c r="B50" i="8"/>
  <c r="B42" i="8"/>
  <c r="B50" i="7"/>
  <c r="B49" i="7"/>
  <c r="B51" i="7"/>
  <c r="B50" i="6"/>
  <c r="B42" i="6"/>
  <c r="B49" i="5"/>
  <c r="B51" i="5"/>
  <c r="B42" i="5"/>
  <c r="B50" i="5" s="1"/>
  <c r="B42" i="4"/>
  <c r="B50" i="4" s="1"/>
  <c r="B42" i="3"/>
  <c r="B50" i="3" s="1"/>
  <c r="B49" i="3"/>
</calcChain>
</file>

<file path=xl/sharedStrings.xml><?xml version="1.0" encoding="utf-8"?>
<sst xmlns="http://schemas.openxmlformats.org/spreadsheetml/2006/main" count="425" uniqueCount="47">
  <si>
    <t>ניהול מעקב אחרי מועמדים</t>
  </si>
  <si>
    <t>שם מועמד</t>
  </si>
  <si>
    <t>טלפון</t>
  </si>
  <si>
    <t>תאריך פנייה למועמד</t>
  </si>
  <si>
    <t>מה סוכם עם המועמד</t>
  </si>
  <si>
    <t>תאריך לחזור למועמד אחרי פולו אפ</t>
  </si>
  <si>
    <t>סיבת סירוב מועמד (אם מועמד סירב)</t>
  </si>
  <si>
    <t>סה"כ מועמדים שסירבו</t>
  </si>
  <si>
    <t>סה"כ מועמדים שסירבו בגלל מרחק</t>
  </si>
  <si>
    <t>סה"כ מועמדים שסירבו בגלל שכר</t>
  </si>
  <si>
    <t>סה"כ מועמדים שסירבו בגלל הגן</t>
  </si>
  <si>
    <t>סה"כ מועמדים שסירבו בגלל כימיה עם המראיין</t>
  </si>
  <si>
    <t>תואם ראיון</t>
  </si>
  <si>
    <t>סירוב</t>
  </si>
  <si>
    <t>נקבע מועד לשיחה נוספת</t>
  </si>
  <si>
    <t>פולו אפ</t>
  </si>
  <si>
    <t>ממתינה</t>
  </si>
  <si>
    <t>לא ענה</t>
  </si>
  <si>
    <t>יצירת קשר</t>
  </si>
  <si>
    <t>סה"כ מועמדים שיצרנו קשר (כולל מועמדים שלא ענו)</t>
  </si>
  <si>
    <t>סה"כ מועמדים שתואם ראיון</t>
  </si>
  <si>
    <t>סה"כ מועמדים שהגיעו לראיון</t>
  </si>
  <si>
    <t>סה"כ מועמדים שביקשו לחזור אליהם אחרי חשיבה (פולו אפ)</t>
  </si>
  <si>
    <t>לא ענו</t>
  </si>
  <si>
    <t>סה"כ מועמדים שלא ענו</t>
  </si>
  <si>
    <t>סה"כ מועמדים שדברנו איתם (בלי מועמדים שלא ענו לטלפון)</t>
  </si>
  <si>
    <t>אחוז המועמדים שעלי להתקשר כדי לתאם ראיון</t>
  </si>
  <si>
    <t>אחוז המועמדים שצריכים לענות כדי לתאם ראיון</t>
  </si>
  <si>
    <t>אחוז הצלחה של מועמדים שתואמו והגיעו לראיון</t>
  </si>
  <si>
    <t>מרחק</t>
  </si>
  <si>
    <t>סה"כ מועמדים שסירבו בגלל שעות (גם היקף משרה)</t>
  </si>
  <si>
    <t>שכר</t>
  </si>
  <si>
    <t>שעות</t>
  </si>
  <si>
    <t>בגלל הגן</t>
  </si>
  <si>
    <t>בגלל כימיה עם המראיין</t>
  </si>
  <si>
    <t xml:space="preserve">סיבת סירוב מועמד (אם מועמד סירב) </t>
  </si>
  <si>
    <t>אחוז המועמדים שסירבו בגלל מרחק מסך הסירובים</t>
  </si>
  <si>
    <t>אחוז המועמדים שסירבו בגלל שכר מסך הסירובים</t>
  </si>
  <si>
    <t>אחוז המועמדים שסירבו בגלל שעות מסך הסירובים</t>
  </si>
  <si>
    <t>אחוז המועמדים שסירבו בגלל הגן מסך הסירובים</t>
  </si>
  <si>
    <t>אחוז המועמדים שסירבו בגלל כימיה עם המועמד מסך הסירובים</t>
  </si>
  <si>
    <t>מועד שנקבע הראיון</t>
  </si>
  <si>
    <t>המועמד הגיע לראיון</t>
  </si>
  <si>
    <t>מועמדים שהגיעו לראיון</t>
  </si>
  <si>
    <t>כן</t>
  </si>
  <si>
    <t>לא</t>
  </si>
  <si>
    <t>כל הזכויות שמורות לחברת מיי פייס השמה בחינוך
www.my-face.co.il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</si>
</sst>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\.m\.yy;@"/>
  </numFmts>
  <fonts count="3" x14ac:knownFonts="1">
    <font>
      <sz val="11"/>
      <color theme="1"/>
      <name val="Arial"/>
      <family val="2"/>
      <charset val="177"/>
      <scheme val="minor"/>
    </font>
    <font>
      <b/>
      <sz val="4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rightToLeft="1"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M12" sqref="M12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22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27.75" customHeight="1" x14ac:dyDescent="0.2">
      <c r="I7" s="26" t="s">
        <v>46</v>
      </c>
      <c r="J7" s="27"/>
      <c r="K7" s="27"/>
      <c r="L7" s="27"/>
      <c r="M7" s="28"/>
    </row>
    <row r="10" spans="1:13" ht="69" customHeight="1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V10"/>
  <mergeCells count="2">
    <mergeCell ref="A1:M6"/>
    <mergeCell ref="I7:M7"/>
  </mergeCells>
  <dataValidations count="3">
    <dataValidation type="list" allowBlank="1" showInputMessage="1" showErrorMessage="1" sqref="D11:D37">
      <formula1>סוכם_עם_המועמד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H11:H37">
      <formula1>מועמדים_שהגיעו_לראיון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6" sqref="D16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1"/>
  <sheetViews>
    <sheetView rightToLeft="1" workbookViewId="0">
      <selection activeCell="C6" sqref="C6:C7"/>
    </sheetView>
  </sheetViews>
  <sheetFormatPr defaultRowHeight="14.25" x14ac:dyDescent="0.2"/>
  <cols>
    <col min="1" max="1" width="9" style="1"/>
    <col min="2" max="2" width="13.625" style="1" customWidth="1"/>
    <col min="3" max="14" width="9" style="1"/>
  </cols>
  <sheetData>
    <row r="5" spans="1:3" ht="42.75" x14ac:dyDescent="0.2">
      <c r="A5" s="1" t="s">
        <v>4</v>
      </c>
      <c r="B5" s="11" t="s">
        <v>35</v>
      </c>
      <c r="C5" s="1" t="s">
        <v>43</v>
      </c>
    </row>
    <row r="6" spans="1:3" x14ac:dyDescent="0.2">
      <c r="A6" s="1" t="s">
        <v>17</v>
      </c>
      <c r="B6" s="1" t="s">
        <v>29</v>
      </c>
      <c r="C6" s="1" t="s">
        <v>44</v>
      </c>
    </row>
    <row r="7" spans="1:3" x14ac:dyDescent="0.2">
      <c r="A7" s="1" t="s">
        <v>16</v>
      </c>
      <c r="B7" s="1" t="s">
        <v>31</v>
      </c>
      <c r="C7" s="1" t="s">
        <v>45</v>
      </c>
    </row>
    <row r="8" spans="1:3" ht="42.75" x14ac:dyDescent="0.2">
      <c r="A8" s="1" t="s">
        <v>14</v>
      </c>
      <c r="B8" s="1" t="s">
        <v>32</v>
      </c>
    </row>
    <row r="9" spans="1:3" x14ac:dyDescent="0.2">
      <c r="A9" s="1" t="s">
        <v>13</v>
      </c>
      <c r="B9" s="1" t="s">
        <v>33</v>
      </c>
    </row>
    <row r="10" spans="1:3" ht="28.5" x14ac:dyDescent="0.2">
      <c r="A10" s="1" t="s">
        <v>15</v>
      </c>
      <c r="B10" s="1" t="s">
        <v>34</v>
      </c>
    </row>
    <row r="11" spans="1:3" x14ac:dyDescent="0.2">
      <c r="A11" s="1" t="s">
        <v>12</v>
      </c>
    </row>
  </sheetData>
  <sortState ref="A6:A11">
    <sortCondition ref="A6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4.25" x14ac:dyDescent="0.2"/>
  <cols>
    <col min="1" max="1" width="12" style="1" customWidth="1"/>
    <col min="2" max="2" width="21.125" style="1" customWidth="1"/>
    <col min="3" max="3" width="21.375" style="1" customWidth="1"/>
    <col min="4" max="4" width="17.375" style="1" customWidth="1"/>
    <col min="5" max="5" width="19.125" style="1" customWidth="1"/>
    <col min="6" max="6" width="17.375" style="1" customWidth="1"/>
    <col min="7" max="7" width="15.75" style="1" customWidth="1"/>
    <col min="8" max="8" width="12.875" style="1" customWidth="1"/>
    <col min="9" max="9" width="16.625" style="1" customWidth="1"/>
    <col min="10" max="13" width="9" style="1"/>
  </cols>
  <sheetData>
    <row r="1" spans="1:13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10" spans="1:13" ht="28.5" x14ac:dyDescent="0.2">
      <c r="A10" s="2" t="s">
        <v>3</v>
      </c>
      <c r="B10" s="4" t="s">
        <v>1</v>
      </c>
      <c r="C10" s="5" t="s">
        <v>2</v>
      </c>
      <c r="D10" s="3" t="s">
        <v>4</v>
      </c>
      <c r="E10" s="6" t="s">
        <v>6</v>
      </c>
      <c r="F10" s="7" t="s">
        <v>5</v>
      </c>
      <c r="G10" s="12" t="s">
        <v>41</v>
      </c>
      <c r="H10" s="14" t="s">
        <v>42</v>
      </c>
    </row>
    <row r="11" spans="1:13" x14ac:dyDescent="0.2">
      <c r="A11" s="8"/>
      <c r="B11" s="10"/>
      <c r="C11" s="5"/>
      <c r="D11" s="3"/>
      <c r="E11" s="6"/>
      <c r="F11" s="9"/>
      <c r="G11" s="13"/>
      <c r="H11" s="14"/>
    </row>
    <row r="12" spans="1:13" x14ac:dyDescent="0.2">
      <c r="A12" s="8"/>
      <c r="B12" s="10"/>
      <c r="C12" s="5"/>
      <c r="D12" s="3"/>
      <c r="E12" s="6"/>
      <c r="F12" s="9"/>
      <c r="G12" s="13"/>
      <c r="H12" s="14"/>
    </row>
    <row r="13" spans="1:13" x14ac:dyDescent="0.2">
      <c r="A13" s="8"/>
      <c r="B13" s="10"/>
      <c r="C13" s="5"/>
      <c r="D13" s="3"/>
      <c r="E13" s="6"/>
      <c r="F13" s="9"/>
      <c r="G13" s="13"/>
      <c r="H13" s="14"/>
    </row>
    <row r="14" spans="1:13" x14ac:dyDescent="0.2">
      <c r="A14" s="8"/>
      <c r="B14" s="10"/>
      <c r="C14" s="5"/>
      <c r="D14" s="3"/>
      <c r="E14" s="6"/>
      <c r="F14" s="9"/>
      <c r="G14" s="13"/>
      <c r="H14" s="14"/>
    </row>
    <row r="15" spans="1:13" x14ac:dyDescent="0.2">
      <c r="A15" s="8"/>
      <c r="B15" s="10"/>
      <c r="C15" s="5"/>
      <c r="D15" s="3"/>
      <c r="E15" s="6"/>
      <c r="F15" s="9"/>
      <c r="G15" s="13"/>
      <c r="H15" s="14"/>
    </row>
    <row r="16" spans="1:13" x14ac:dyDescent="0.2">
      <c r="A16" s="8"/>
      <c r="B16" s="10"/>
      <c r="C16" s="5"/>
      <c r="D16" s="3"/>
      <c r="E16" s="6"/>
      <c r="F16" s="9"/>
      <c r="G16" s="13"/>
      <c r="H16" s="14"/>
    </row>
    <row r="17" spans="1:8" x14ac:dyDescent="0.2">
      <c r="A17" s="8"/>
      <c r="B17" s="10"/>
      <c r="C17" s="5"/>
      <c r="D17" s="3"/>
      <c r="E17" s="6"/>
      <c r="F17" s="9"/>
      <c r="G17" s="13"/>
      <c r="H17" s="14"/>
    </row>
    <row r="18" spans="1:8" x14ac:dyDescent="0.2">
      <c r="A18" s="8"/>
      <c r="B18" s="10"/>
      <c r="C18" s="5"/>
      <c r="D18" s="3"/>
      <c r="E18" s="6"/>
      <c r="F18" s="9"/>
      <c r="G18" s="13"/>
      <c r="H18" s="14"/>
    </row>
    <row r="19" spans="1:8" x14ac:dyDescent="0.2">
      <c r="A19" s="8"/>
      <c r="B19" s="10"/>
      <c r="C19" s="5"/>
      <c r="D19" s="3"/>
      <c r="E19" s="6"/>
      <c r="F19" s="9"/>
      <c r="G19" s="13"/>
      <c r="H19" s="14"/>
    </row>
    <row r="20" spans="1:8" x14ac:dyDescent="0.2">
      <c r="A20" s="8"/>
      <c r="B20" s="10"/>
      <c r="C20" s="5"/>
      <c r="D20" s="3"/>
      <c r="E20" s="6"/>
      <c r="F20" s="9"/>
      <c r="G20" s="13"/>
      <c r="H20" s="14"/>
    </row>
    <row r="21" spans="1:8" x14ac:dyDescent="0.2">
      <c r="A21" s="8"/>
      <c r="B21" s="10"/>
      <c r="C21" s="5"/>
      <c r="D21" s="3"/>
      <c r="E21" s="6"/>
      <c r="F21" s="9"/>
      <c r="G21" s="13"/>
      <c r="H21" s="14"/>
    </row>
    <row r="22" spans="1:8" x14ac:dyDescent="0.2">
      <c r="A22" s="8"/>
      <c r="B22" s="10"/>
      <c r="C22" s="5"/>
      <c r="D22" s="3"/>
      <c r="E22" s="6"/>
      <c r="F22" s="9"/>
      <c r="G22" s="13"/>
      <c r="H22" s="14"/>
    </row>
    <row r="23" spans="1:8" x14ac:dyDescent="0.2">
      <c r="A23" s="8"/>
      <c r="B23" s="10"/>
      <c r="C23" s="5"/>
      <c r="D23" s="3"/>
      <c r="E23" s="6"/>
      <c r="F23" s="9"/>
      <c r="G23" s="13"/>
      <c r="H23" s="14"/>
    </row>
    <row r="24" spans="1:8" x14ac:dyDescent="0.2">
      <c r="A24" s="8"/>
      <c r="B24" s="10"/>
      <c r="C24" s="5"/>
      <c r="D24" s="3"/>
      <c r="E24" s="6"/>
      <c r="F24" s="9"/>
      <c r="G24" s="13"/>
      <c r="H24" s="14"/>
    </row>
    <row r="25" spans="1:8" x14ac:dyDescent="0.2">
      <c r="A25" s="8"/>
      <c r="B25" s="10"/>
      <c r="C25" s="5"/>
      <c r="D25" s="3"/>
      <c r="E25" s="6"/>
      <c r="F25" s="9"/>
      <c r="G25" s="13"/>
      <c r="H25" s="14"/>
    </row>
    <row r="26" spans="1:8" x14ac:dyDescent="0.2">
      <c r="A26" s="8"/>
      <c r="B26" s="10"/>
      <c r="C26" s="5"/>
      <c r="D26" s="3"/>
      <c r="E26" s="6"/>
      <c r="F26" s="9"/>
      <c r="G26" s="13"/>
      <c r="H26" s="14"/>
    </row>
    <row r="27" spans="1:8" x14ac:dyDescent="0.2">
      <c r="A27" s="8"/>
      <c r="B27" s="10"/>
      <c r="C27" s="5"/>
      <c r="D27" s="3"/>
      <c r="E27" s="6"/>
      <c r="F27" s="9"/>
      <c r="G27" s="13"/>
      <c r="H27" s="14"/>
    </row>
    <row r="28" spans="1:8" x14ac:dyDescent="0.2">
      <c r="A28" s="8"/>
      <c r="B28" s="10"/>
      <c r="C28" s="5"/>
      <c r="D28" s="3"/>
      <c r="E28" s="6"/>
      <c r="F28" s="9"/>
      <c r="G28" s="13"/>
      <c r="H28" s="14"/>
    </row>
    <row r="29" spans="1:8" x14ac:dyDescent="0.2">
      <c r="A29" s="8"/>
      <c r="B29" s="10"/>
      <c r="C29" s="5"/>
      <c r="D29" s="3"/>
      <c r="E29" s="6"/>
      <c r="F29" s="9"/>
      <c r="G29" s="13"/>
      <c r="H29" s="14"/>
    </row>
    <row r="30" spans="1:8" x14ac:dyDescent="0.2">
      <c r="A30" s="8"/>
      <c r="B30" s="10"/>
      <c r="C30" s="5"/>
      <c r="D30" s="3"/>
      <c r="E30" s="6"/>
      <c r="F30" s="9"/>
      <c r="G30" s="13"/>
      <c r="H30" s="14"/>
    </row>
    <row r="31" spans="1:8" x14ac:dyDescent="0.2">
      <c r="A31" s="8"/>
      <c r="B31" s="10"/>
      <c r="C31" s="5"/>
      <c r="D31" s="3"/>
      <c r="E31" s="6"/>
      <c r="F31" s="9"/>
      <c r="G31" s="13"/>
      <c r="H31" s="14"/>
    </row>
    <row r="32" spans="1:8" x14ac:dyDescent="0.2">
      <c r="A32" s="8"/>
      <c r="B32" s="10"/>
      <c r="C32" s="5"/>
      <c r="D32" s="3"/>
      <c r="E32" s="6"/>
      <c r="F32" s="9"/>
      <c r="G32" s="13"/>
      <c r="H32" s="14"/>
    </row>
    <row r="33" spans="1:10" x14ac:dyDescent="0.2">
      <c r="A33" s="8"/>
      <c r="B33" s="10"/>
      <c r="C33" s="5"/>
      <c r="D33" s="3"/>
      <c r="E33" s="6"/>
      <c r="F33" s="9"/>
      <c r="G33" s="13"/>
      <c r="H33" s="14"/>
    </row>
    <row r="34" spans="1:10" x14ac:dyDescent="0.2">
      <c r="A34" s="8"/>
      <c r="B34" s="10"/>
      <c r="C34" s="5"/>
      <c r="D34" s="3"/>
      <c r="E34" s="6"/>
      <c r="F34" s="9"/>
      <c r="G34" s="13"/>
      <c r="H34" s="14"/>
    </row>
    <row r="35" spans="1:10" x14ac:dyDescent="0.2">
      <c r="A35" s="8"/>
      <c r="B35" s="10"/>
      <c r="C35" s="5"/>
      <c r="D35" s="3"/>
      <c r="E35" s="6"/>
      <c r="F35" s="9"/>
      <c r="G35" s="13"/>
      <c r="H35" s="14"/>
    </row>
    <row r="36" spans="1:10" x14ac:dyDescent="0.2">
      <c r="A36" s="8"/>
      <c r="B36" s="10"/>
      <c r="C36" s="5"/>
      <c r="D36" s="3"/>
      <c r="E36" s="6"/>
      <c r="F36" s="9"/>
      <c r="G36" s="13"/>
      <c r="H36" s="14"/>
    </row>
    <row r="37" spans="1:10" x14ac:dyDescent="0.2">
      <c r="A37" s="8"/>
      <c r="B37" s="10"/>
      <c r="C37" s="5"/>
      <c r="D37" s="3"/>
      <c r="E37" s="6"/>
      <c r="F37" s="9"/>
      <c r="G37" s="13"/>
      <c r="H37" s="14"/>
    </row>
    <row r="40" spans="1:10" ht="15" x14ac:dyDescent="0.2">
      <c r="A40" s="15"/>
      <c r="B40" s="15" t="s">
        <v>18</v>
      </c>
      <c r="C40" s="15"/>
      <c r="D40" s="15" t="s">
        <v>12</v>
      </c>
      <c r="E40" s="15"/>
      <c r="F40" s="15" t="s">
        <v>13</v>
      </c>
      <c r="G40" s="15"/>
      <c r="H40" s="15" t="s">
        <v>15</v>
      </c>
      <c r="I40" s="15"/>
      <c r="J40" s="15" t="s">
        <v>23</v>
      </c>
    </row>
    <row r="41" spans="1:10" ht="75" x14ac:dyDescent="0.2">
      <c r="A41" s="15" t="s">
        <v>19</v>
      </c>
      <c r="B41" s="15">
        <f>SUM(D41+F41+H41+J41)</f>
        <v>0</v>
      </c>
      <c r="C41" s="15" t="s">
        <v>20</v>
      </c>
      <c r="D41" s="15">
        <f>COUNTIF($D$11:$D$37,"תואם ראיון")</f>
        <v>0</v>
      </c>
      <c r="E41" s="15" t="s">
        <v>7</v>
      </c>
      <c r="F41" s="15">
        <f>COUNTIF($D$11:$D$37,"סירוב")</f>
        <v>0</v>
      </c>
      <c r="G41" s="15" t="s">
        <v>22</v>
      </c>
      <c r="H41" s="15">
        <f>COUNTIF($D$11:$D$37,"פולו אפ")</f>
        <v>0</v>
      </c>
      <c r="I41" s="15" t="s">
        <v>24</v>
      </c>
      <c r="J41" s="15">
        <f>COUNTIF($D$11:$D$37,"לא ענה")</f>
        <v>0</v>
      </c>
    </row>
    <row r="42" spans="1:10" ht="90" x14ac:dyDescent="0.2">
      <c r="A42" s="15" t="s">
        <v>25</v>
      </c>
      <c r="B42" s="15">
        <f>SUM(D41+F41+H41)</f>
        <v>0</v>
      </c>
      <c r="C42" s="15" t="s">
        <v>21</v>
      </c>
      <c r="D42" s="15">
        <f>COUNTIF($H$11:$H$37,"כן")</f>
        <v>0</v>
      </c>
      <c r="E42" s="15" t="s">
        <v>8</v>
      </c>
      <c r="F42" s="15">
        <f>COUNTIF($E$11:$E$37,"מרחק")</f>
        <v>0</v>
      </c>
      <c r="G42" s="15"/>
      <c r="H42" s="15"/>
      <c r="I42" s="15"/>
      <c r="J42" s="15"/>
    </row>
    <row r="43" spans="1:10" ht="30" x14ac:dyDescent="0.2">
      <c r="A43" s="15"/>
      <c r="B43" s="15"/>
      <c r="C43" s="15"/>
      <c r="D43" s="15"/>
      <c r="E43" s="15" t="s">
        <v>9</v>
      </c>
      <c r="F43" s="15">
        <f>COUNTIF($E$11:$E$37,"שכר")</f>
        <v>0</v>
      </c>
      <c r="G43" s="15"/>
      <c r="H43" s="15"/>
      <c r="I43" s="15"/>
      <c r="J43" s="15"/>
    </row>
    <row r="44" spans="1:10" ht="45" x14ac:dyDescent="0.2">
      <c r="A44" s="15"/>
      <c r="B44" s="15"/>
      <c r="C44" s="15"/>
      <c r="D44" s="15"/>
      <c r="E44" s="15" t="s">
        <v>30</v>
      </c>
      <c r="F44" s="15">
        <f>COUNTIF($E$11:$E$37,"שעות")</f>
        <v>0</v>
      </c>
      <c r="G44" s="15"/>
      <c r="H44" s="15"/>
      <c r="I44" s="15"/>
      <c r="J44" s="15"/>
    </row>
    <row r="45" spans="1:10" ht="30" x14ac:dyDescent="0.2">
      <c r="A45" s="15"/>
      <c r="B45" s="15"/>
      <c r="C45" s="15"/>
      <c r="D45" s="15"/>
      <c r="E45" s="15" t="s">
        <v>10</v>
      </c>
      <c r="F45" s="15">
        <f>COUNTIF($E$11:$E$37,"בגלל הגן")</f>
        <v>0</v>
      </c>
      <c r="G45" s="15"/>
      <c r="H45" s="15"/>
      <c r="I45" s="15"/>
      <c r="J45" s="15"/>
    </row>
    <row r="46" spans="1:10" ht="30" x14ac:dyDescent="0.2">
      <c r="A46" s="15"/>
      <c r="B46" s="15"/>
      <c r="C46" s="15"/>
      <c r="D46" s="15"/>
      <c r="E46" s="15" t="s">
        <v>11</v>
      </c>
      <c r="F46" s="15">
        <f>COUNTIF($E$11:$E$37,"בגלל כימיה עם המראיין")</f>
        <v>0</v>
      </c>
      <c r="G46" s="15"/>
      <c r="H46" s="15"/>
      <c r="I46" s="15"/>
      <c r="J46" s="15"/>
    </row>
    <row r="47" spans="1:10" ht="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75" x14ac:dyDescent="0.2">
      <c r="A49" s="15" t="s">
        <v>26</v>
      </c>
      <c r="B49" s="16" t="e">
        <f>D41/B41</f>
        <v>#DIV/0!</v>
      </c>
      <c r="C49" s="15"/>
      <c r="D49" s="15"/>
      <c r="E49" s="15" t="s">
        <v>36</v>
      </c>
      <c r="F49" s="16" t="e">
        <f>F42/$F$41</f>
        <v>#DIV/0!</v>
      </c>
      <c r="G49" s="15"/>
      <c r="H49" s="15"/>
      <c r="I49" s="15"/>
      <c r="J49" s="15"/>
    </row>
    <row r="50" spans="1:10" ht="75" x14ac:dyDescent="0.2">
      <c r="A50" s="15" t="s">
        <v>27</v>
      </c>
      <c r="B50" s="16" t="e">
        <f>D41/B42</f>
        <v>#DIV/0!</v>
      </c>
      <c r="C50" s="15"/>
      <c r="D50" s="15"/>
      <c r="E50" s="15" t="s">
        <v>37</v>
      </c>
      <c r="F50" s="16" t="e">
        <f t="shared" ref="F50:F53" si="0">F43/$F$41</f>
        <v>#DIV/0!</v>
      </c>
      <c r="G50" s="15"/>
      <c r="H50" s="15"/>
      <c r="I50" s="15"/>
      <c r="J50" s="15"/>
    </row>
    <row r="51" spans="1:10" ht="60" x14ac:dyDescent="0.2">
      <c r="A51" s="15" t="s">
        <v>28</v>
      </c>
      <c r="B51" s="16" t="e">
        <f>D42/D41</f>
        <v>#DIV/0!</v>
      </c>
      <c r="C51" s="15"/>
      <c r="D51" s="15"/>
      <c r="E51" s="15" t="s">
        <v>38</v>
      </c>
      <c r="F51" s="16" t="e">
        <f t="shared" si="0"/>
        <v>#DIV/0!</v>
      </c>
      <c r="G51" s="15"/>
      <c r="H51" s="15"/>
      <c r="I51" s="15"/>
      <c r="J51" s="15"/>
    </row>
    <row r="52" spans="1:10" ht="45" x14ac:dyDescent="0.2">
      <c r="A52" s="15"/>
      <c r="B52" s="15"/>
      <c r="C52" s="15"/>
      <c r="D52" s="15"/>
      <c r="E52" s="15" t="s">
        <v>39</v>
      </c>
      <c r="F52" s="16" t="e">
        <f t="shared" si="0"/>
        <v>#DIV/0!</v>
      </c>
      <c r="G52" s="15"/>
      <c r="H52" s="15"/>
      <c r="I52" s="15"/>
      <c r="J52" s="15"/>
    </row>
    <row r="53" spans="1:10" ht="45" x14ac:dyDescent="0.2">
      <c r="A53" s="15"/>
      <c r="B53" s="15"/>
      <c r="C53" s="15"/>
      <c r="D53" s="15"/>
      <c r="E53" s="15" t="s">
        <v>40</v>
      </c>
      <c r="F53" s="16" t="e">
        <f t="shared" si="0"/>
        <v>#DIV/0!</v>
      </c>
      <c r="G53" s="15"/>
      <c r="H53" s="15"/>
      <c r="I53" s="15"/>
      <c r="J53" s="15"/>
    </row>
  </sheetData>
  <autoFilter ref="A10:M10"/>
  <mergeCells count="1">
    <mergeCell ref="A1:M6"/>
  </mergeCells>
  <dataValidations count="3">
    <dataValidation type="list" allowBlank="1" showInputMessage="1" showErrorMessage="1" sqref="H11:H37">
      <formula1>מועמדים_שהגיעו_לראיון</formula1>
    </dataValidation>
    <dataValidation type="list" allowBlank="1" showInputMessage="1" showErrorMessage="1" sqref="E11:E37">
      <formula1>סיבת_סירוב_מועמד</formula1>
    </dataValidation>
    <dataValidation type="list" allowBlank="1" showInputMessage="1" showErrorMessage="1" sqref="D11:D37">
      <formula1>סוכם_עם_המועמד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ינואר</vt:lpstr>
      <vt:lpstr>פברואר</vt:lpstr>
      <vt:lpstr>מרץ</vt:lpstr>
      <vt:lpstr>אפריל</vt:lpstr>
      <vt:lpstr>מאי</vt:lpstr>
      <vt:lpstr>יוני</vt:lpstr>
      <vt:lpstr>יולי</vt:lpstr>
      <vt:lpstr>אוגוסט</vt:lpstr>
      <vt:lpstr>ספטמבר</vt:lpstr>
      <vt:lpstr>אוקטובר</vt:lpstr>
      <vt:lpstr>נובמבר</vt:lpstr>
      <vt:lpstr>דצמבר</vt:lpstr>
      <vt:lpstr>מקרא</vt:lpstr>
      <vt:lpstr>מועמדים_שהגיעו_לראיון</vt:lpstr>
      <vt:lpstr>סוכם_עם_המועמד</vt:lpstr>
      <vt:lpstr>סיבת_סירוב_מועמד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Shai</cp:lastModifiedBy>
  <dcterms:created xsi:type="dcterms:W3CDTF">2019-03-10T15:39:08Z</dcterms:created>
  <dcterms:modified xsi:type="dcterms:W3CDTF">2019-05-12T09:09:25Z</dcterms:modified>
</cp:coreProperties>
</file>